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BALHO\Desktop\"/>
    </mc:Choice>
  </mc:AlternateContent>
  <xr:revisionPtr revIDLastSave="0" documentId="8_{8BAC048D-40DD-487B-BC24-344BAB8ED6F1}" xr6:coauthVersionLast="45" xr6:coauthVersionMax="45" xr10:uidLastSave="{00000000-0000-0000-0000-000000000000}"/>
  <bookViews>
    <workbookView xWindow="-120" yWindow="-120" windowWidth="29040" windowHeight="15840" xr2:uid="{BC2A45CB-8790-444D-8913-682D10D5474A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E16" i="1" s="1"/>
  <c r="E4" i="1"/>
  <c r="E3" i="1"/>
  <c r="B2" i="1"/>
  <c r="B6" i="1" s="1"/>
  <c r="E17" i="1" l="1"/>
  <c r="E18" i="1" s="1"/>
  <c r="E6" i="1"/>
  <c r="B8" i="1"/>
  <c r="E2" i="1"/>
  <c r="B7" i="1"/>
  <c r="B9" i="1" l="1"/>
  <c r="E8" i="1"/>
  <c r="E7" i="1"/>
  <c r="B10" i="1"/>
  <c r="B11" i="1" l="1"/>
  <c r="E10" i="1"/>
  <c r="E9" i="1"/>
  <c r="B12" i="1" l="1"/>
  <c r="E11" i="1"/>
  <c r="B16" i="1" l="1"/>
  <c r="B17" i="1" s="1"/>
  <c r="B18" i="1" s="1"/>
  <c r="E12" i="1"/>
</calcChain>
</file>

<file path=xl/sharedStrings.xml><?xml version="1.0" encoding="utf-8"?>
<sst xmlns="http://schemas.openxmlformats.org/spreadsheetml/2006/main" count="35" uniqueCount="22">
  <si>
    <t>N/ TER AÇÕES E COMPRAR DIREITOS</t>
  </si>
  <si>
    <t xml:space="preserve">TER AÇÕES E IR AO AUMENTO CAPITAL </t>
  </si>
  <si>
    <t>Nº AÇÕES ACTUAIS</t>
  </si>
  <si>
    <t>PREÇO ACTUAL</t>
  </si>
  <si>
    <t>N.º AÇÕES NOVAS</t>
  </si>
  <si>
    <t>PREÇO AÇÃO NOVA</t>
  </si>
  <si>
    <t>MARKET CAP ACTUAL</t>
  </si>
  <si>
    <t>RAZAO AÇÕES</t>
  </si>
  <si>
    <t>MARKET CAP FUTURO</t>
  </si>
  <si>
    <t>PREÇO TEORICO AÇÕES</t>
  </si>
  <si>
    <t>PREÇO DIREITOS TEORICO</t>
  </si>
  <si>
    <t>PREÇO DIREITOS REAL</t>
  </si>
  <si>
    <t>PREÇO CORRETAGEM Direitos</t>
  </si>
  <si>
    <t>PREÇO CORRETAGEM VENDA</t>
  </si>
  <si>
    <t>N.º AÇÕES COMPRAR</t>
  </si>
  <si>
    <t>N.º AÇÕES DETIDAS</t>
  </si>
  <si>
    <t>DIF</t>
  </si>
  <si>
    <t>PREÇO POR AÇÃO</t>
  </si>
  <si>
    <t>PREÇO MEDIO</t>
  </si>
  <si>
    <t>DIF GANHO</t>
  </si>
  <si>
    <t>DIF  GANHO</t>
  </si>
  <si>
    <t xml:space="preserve">PREÇO CORRETAGEM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</si>
</sst>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3" fillId="0" borderId="3" xfId="0" applyFont="1" applyBorder="1"/>
    <xf numFmtId="0" fontId="0" fillId="0" borderId="3" xfId="0" applyBorder="1"/>
    <xf numFmtId="0" fontId="4" fillId="0" borderId="3" xfId="0" applyFont="1" applyBorder="1"/>
    <xf numFmtId="10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C69D3-5CCC-4C24-B110-7E0B535935C4}">
  <dimension ref="A1:E18"/>
  <sheetViews>
    <sheetView tabSelected="1" workbookViewId="0">
      <selection activeCell="I4" sqref="I4"/>
    </sheetView>
  </sheetViews>
  <sheetFormatPr defaultRowHeight="15" x14ac:dyDescent="0.25"/>
  <cols>
    <col min="1" max="1" width="23.85546875" customWidth="1"/>
    <col min="2" max="2" width="19.5703125" customWidth="1"/>
    <col min="3" max="3" width="7.5703125" customWidth="1"/>
    <col min="4" max="4" width="25.28515625" customWidth="1"/>
    <col min="5" max="5" width="12" bestFit="1" customWidth="1"/>
  </cols>
  <sheetData>
    <row r="1" spans="1:5" x14ac:dyDescent="0.25">
      <c r="A1" s="1" t="s">
        <v>0</v>
      </c>
      <c r="B1" s="2"/>
      <c r="D1" s="1" t="s">
        <v>1</v>
      </c>
      <c r="E1" s="2"/>
    </row>
    <row r="2" spans="1:5" x14ac:dyDescent="0.25">
      <c r="A2" s="3" t="s">
        <v>2</v>
      </c>
      <c r="B2" s="4">
        <f>291454275-188888889</f>
        <v>102565386</v>
      </c>
      <c r="D2" s="3" t="s">
        <v>2</v>
      </c>
      <c r="E2" s="5">
        <f t="shared" ref="E2:E12" si="0">B2</f>
        <v>102565386</v>
      </c>
    </row>
    <row r="3" spans="1:5" x14ac:dyDescent="0.25">
      <c r="A3" s="3" t="s">
        <v>3</v>
      </c>
      <c r="B3" s="4">
        <v>0.503</v>
      </c>
      <c r="D3" s="3" t="s">
        <v>3</v>
      </c>
      <c r="E3" s="5">
        <f t="shared" si="0"/>
        <v>0.503</v>
      </c>
    </row>
    <row r="4" spans="1:5" x14ac:dyDescent="0.25">
      <c r="A4" s="3" t="s">
        <v>4</v>
      </c>
      <c r="B4" s="4">
        <v>188888889</v>
      </c>
      <c r="D4" s="3" t="s">
        <v>4</v>
      </c>
      <c r="E4" s="5">
        <f t="shared" si="0"/>
        <v>188888889</v>
      </c>
    </row>
    <row r="5" spans="1:5" x14ac:dyDescent="0.25">
      <c r="A5" s="3" t="s">
        <v>5</v>
      </c>
      <c r="B5" s="4">
        <v>0.45</v>
      </c>
      <c r="D5" s="3" t="s">
        <v>5</v>
      </c>
      <c r="E5" s="5">
        <f t="shared" si="0"/>
        <v>0.45</v>
      </c>
    </row>
    <row r="6" spans="1:5" x14ac:dyDescent="0.25">
      <c r="A6" s="3" t="s">
        <v>6</v>
      </c>
      <c r="B6" s="6">
        <f>B2*B3</f>
        <v>51590389.158</v>
      </c>
      <c r="D6" s="3" t="s">
        <v>6</v>
      </c>
      <c r="E6" s="5">
        <f t="shared" si="0"/>
        <v>51590389.158</v>
      </c>
    </row>
    <row r="7" spans="1:5" x14ac:dyDescent="0.25">
      <c r="A7" s="3" t="s">
        <v>7</v>
      </c>
      <c r="B7" s="6">
        <f>B2/B4</f>
        <v>0.54299321968059222</v>
      </c>
      <c r="D7" s="3" t="s">
        <v>7</v>
      </c>
      <c r="E7" s="5">
        <f t="shared" si="0"/>
        <v>0.54299321968059222</v>
      </c>
    </row>
    <row r="8" spans="1:5" x14ac:dyDescent="0.25">
      <c r="A8" s="3" t="s">
        <v>8</v>
      </c>
      <c r="B8" s="6">
        <f>(B5*B4)+B6</f>
        <v>136590389.208</v>
      </c>
      <c r="D8" s="3" t="s">
        <v>8</v>
      </c>
      <c r="E8" s="5">
        <f t="shared" si="0"/>
        <v>136590389.208</v>
      </c>
    </row>
    <row r="9" spans="1:5" x14ac:dyDescent="0.25">
      <c r="A9" s="3" t="s">
        <v>9</v>
      </c>
      <c r="B9" s="6">
        <f>B8/(B4+B2)</f>
        <v>0.46865117764356007</v>
      </c>
      <c r="D9" s="3" t="s">
        <v>9</v>
      </c>
      <c r="E9" s="5">
        <f t="shared" si="0"/>
        <v>0.46865117764356007</v>
      </c>
    </row>
    <row r="10" spans="1:5" x14ac:dyDescent="0.25">
      <c r="A10" s="3" t="s">
        <v>10</v>
      </c>
      <c r="B10" s="6">
        <f>(B3-B5)/(B7+1)</f>
        <v>3.4348822356439955E-2</v>
      </c>
      <c r="D10" s="3" t="s">
        <v>10</v>
      </c>
      <c r="E10" s="5">
        <f t="shared" si="0"/>
        <v>3.4348822356439955E-2</v>
      </c>
    </row>
    <row r="11" spans="1:5" x14ac:dyDescent="0.25">
      <c r="A11" s="3" t="s">
        <v>11</v>
      </c>
      <c r="B11" s="4">
        <f>B10</f>
        <v>3.4348822356439955E-2</v>
      </c>
      <c r="D11" s="3" t="s">
        <v>11</v>
      </c>
      <c r="E11" s="5">
        <f t="shared" si="0"/>
        <v>3.4348822356439955E-2</v>
      </c>
    </row>
    <row r="12" spans="1:5" x14ac:dyDescent="0.25">
      <c r="A12" s="3" t="s">
        <v>11</v>
      </c>
      <c r="B12" s="5">
        <f>B11*B3</f>
        <v>1.7277457645289297E-2</v>
      </c>
      <c r="D12" s="3" t="s">
        <v>11</v>
      </c>
      <c r="E12" s="5">
        <f t="shared" si="0"/>
        <v>1.7277457645289297E-2</v>
      </c>
    </row>
    <row r="13" spans="1:5" x14ac:dyDescent="0.25">
      <c r="A13" s="3" t="s">
        <v>12</v>
      </c>
      <c r="B13" s="4">
        <v>5</v>
      </c>
      <c r="D13" s="3"/>
      <c r="E13" s="5"/>
    </row>
    <row r="14" spans="1:5" x14ac:dyDescent="0.25">
      <c r="A14" s="3" t="s">
        <v>13</v>
      </c>
      <c r="B14" s="4">
        <v>5</v>
      </c>
      <c r="D14" s="3" t="s">
        <v>21</v>
      </c>
      <c r="E14" s="4">
        <v>10</v>
      </c>
    </row>
    <row r="15" spans="1:5" x14ac:dyDescent="0.25">
      <c r="A15" s="3" t="s">
        <v>14</v>
      </c>
      <c r="B15" s="4">
        <v>1000</v>
      </c>
      <c r="D15" s="3" t="s">
        <v>15</v>
      </c>
      <c r="E15" s="4">
        <v>10000</v>
      </c>
    </row>
    <row r="16" spans="1:5" x14ac:dyDescent="0.25">
      <c r="A16" s="3" t="s">
        <v>16</v>
      </c>
      <c r="B16" s="6">
        <f>(B5*B15)+(B15*B12)+B13+B14</f>
        <v>477.2774576452893</v>
      </c>
      <c r="D16" s="3" t="s">
        <v>16</v>
      </c>
      <c r="E16" s="6">
        <f>((E5*E15)+E14)/E15</f>
        <v>0.45100000000000001</v>
      </c>
    </row>
    <row r="17" spans="1:5" x14ac:dyDescent="0.25">
      <c r="A17" s="3" t="s">
        <v>17</v>
      </c>
      <c r="B17" s="6">
        <f>B16/B15</f>
        <v>0.47727745764528928</v>
      </c>
      <c r="D17" s="3" t="s">
        <v>18</v>
      </c>
      <c r="E17" s="6">
        <f>(E3+E16)/2</f>
        <v>0.47699999999999998</v>
      </c>
    </row>
    <row r="18" spans="1:5" x14ac:dyDescent="0.25">
      <c r="A18" s="3" t="s">
        <v>19</v>
      </c>
      <c r="B18" s="7">
        <f>(B9/B17)-1</f>
        <v>-1.8073931344438687E-2</v>
      </c>
      <c r="D18" s="3" t="s">
        <v>20</v>
      </c>
      <c r="E18" s="7">
        <f>(E3/E17)-1</f>
        <v>5.4507337526205513E-2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TRABALHO</dc:creator>
  <cp:lastModifiedBy>TRABALHO</cp:lastModifiedBy>
  <dcterms:created xsi:type="dcterms:W3CDTF">2020-01-30T14:13:46Z</dcterms:created>
  <dcterms:modified xsi:type="dcterms:W3CDTF">2020-01-30T14:14:39Z</dcterms:modified>
</cp:coreProperties>
</file>